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58_NPO\1 výzva\"/>
    </mc:Choice>
  </mc:AlternateContent>
  <xr:revisionPtr revIDLastSave="0" documentId="13_ncr:1_{39231F7F-5072-4413-BFFA-B715D4B62F2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7" i="1"/>
  <c r="P7" i="1"/>
  <c r="Q11" i="1" l="1"/>
  <c r="T7" i="1"/>
  <c r="R11" i="1"/>
</calcChain>
</file>

<file path=xl/sharedStrings.xml><?xml version="1.0" encoding="utf-8"?>
<sst xmlns="http://schemas.openxmlformats.org/spreadsheetml/2006/main" count="46" uniqueCount="44">
  <si>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</si>
  <si>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</si>
  <si>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</si>
  <si>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</si>
  <si>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</si>
  <si>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</si>
  <si>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</si>
  <si>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</si>
  <si>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</si>
  <si>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</si>
  <si>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</si>
  <si>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</si>
  <si>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</si>
  <si>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</si>
  <si>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</si>
  <si>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</si>
  <si>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</si>
  <si>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</si>
  <si>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</si>
  <si>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</si>
  <si>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</si>
  <si>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</si>
  <si>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</si>
  <si>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</si>
  <si>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</si>
  <si>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</si>
  <si>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</si>
  <si>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</si>
  <si>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</si>
  <si>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</si>
  <si>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</si>
  <si>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</si>
  <si>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</si>
  <si>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058 - 2024 </t>
  </si>
  <si>
    <t>VR all-in-one brýle pro vývoj</t>
  </si>
  <si>
    <t>Grafický VR Ready notebook včetně monitoru, USB hubu a bezdrátového setu (klávesnice s myší)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</si>
  <si>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</si>
  <si>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do 21.6.2024 včetně fakturace (z důvodu ukončení projektu)</t>
  </si>
  <si>
    <t>Ing. Jarmila Ircingová, Ph.D.,
Tel.: 725 482 972,
37763 3610</t>
  </si>
  <si>
    <t>Univerzitní 22,
301 00 Plzeň, 
Fakulta ekonomická - Děkanát,
místnost UL 404</t>
  </si>
  <si>
    <t>VR brýle samostatně fungující.
HDR display - rozlišení min. 2208 × 2064 na oko při min. 120Hz.
2x ovladač.
Alternativa – ovládání rukou bez použití ovladačů (hand tracking).
Zorné pole alespoň 110 stupňů.
Podpora plnobarevné rozšířené reality (může být zprostředkované kamerou).
Uložiště min. 512GB.
RAM min. 8GB.
Konektivita min.: Wi-Fi, USB-C.
Senzory: akcelerometr, magnetometr, gyroskopický senzor.
Záruka min. 2 roky.</t>
  </si>
  <si>
    <r>
      <t xml:space="preserve">Rozlišení displeje: min. 2560 × 1600, typ panelu IPS, antireflexní, min. 240Hz.
Úhlopříčka displeje: 16".
Procesor: min. 16 jader, výkon alespoň 33 500 bodů dle CPU passmark.
Paměť: min. 32GB DDR5.
Disk: SSD PCIe NVMe min. 2TB.
Grafika: dedikovaná, min. 8GB GDDR5, výkon: min. 19 500 bodů dle g3d passmark.
Konektory min.: 2x Thunderbolt 4; 2x USB 3.2 gen 1, HDMI, RJ45.
Konektivita: WiFi 6E, Bluetooth v5.3.
Baterie: kapacita min. 97Wh.
Výbava: TPM 2.0, podsvícená klávesnice, celokovový.
Hmotnost: max. 2,2 kg.
OS originální: Windows 11 Pro (nesmí to být licence typu K12 (EDU)).
OS Windows požadujeme z důvodu kompatibility s interními aplikacemi ZČU (Stag, Magion,...).
</t>
    </r>
    <r>
      <rPr>
        <b/>
        <sz val="11"/>
        <color theme="1"/>
        <rFont val="Calibri"/>
        <family val="2"/>
        <charset val="238"/>
        <scheme val="minor"/>
      </rPr>
      <t>Monitor:</t>
    </r>
    <r>
      <rPr>
        <sz val="11"/>
        <color theme="1"/>
        <rFont val="Calibri"/>
        <family val="2"/>
        <charset val="238"/>
        <scheme val="minor"/>
      </rPr>
      <t xml:space="preserve"> obrazovka min. 27 palců, rozlišení Full HD, doba odezvy max. 6 ms, obnovovací frekvence min. 60 Hz, jas minimálně 300 cd/m2, kontrast minimálně 800:1, min. 1x HDMI port, min. 1x USB-C s možností napájení 65 W.
</t>
    </r>
    <r>
      <rPr>
        <b/>
        <sz val="11"/>
        <color theme="1"/>
        <rFont val="Calibri"/>
        <family val="2"/>
        <charset val="238"/>
        <scheme val="minor"/>
      </rPr>
      <t>USB hub</t>
    </r>
    <r>
      <rPr>
        <sz val="11"/>
        <color theme="1"/>
        <rFont val="Calibri"/>
        <family val="2"/>
        <charset val="238"/>
        <scheme val="minor"/>
      </rPr>
      <t xml:space="preserve">: vstup USB-A, výstupy 4x USB-A 3.2 gen 1, zabudovaný kabel min. 15 cm.
</t>
    </r>
    <r>
      <rPr>
        <b/>
        <sz val="11"/>
        <color theme="1"/>
        <rFont val="Calibri"/>
        <family val="2"/>
        <charset val="238"/>
        <scheme val="minor"/>
      </rPr>
      <t>Bezdrátový set klávesnice + myš:</t>
    </r>
    <r>
      <rPr>
        <sz val="11"/>
        <color theme="1"/>
        <rFont val="Calibri"/>
        <family val="2"/>
        <charset val="238"/>
        <scheme val="minor"/>
      </rPr>
      <t xml:space="preserve"> klávesnice – nízkoprofilové klávesy, multimediální klávesy; optická myš, min. 4000 DPI, min. 5 tlačítek, Unifying ready.
</t>
    </r>
    <r>
      <rPr>
        <b/>
        <sz val="11"/>
        <color theme="1"/>
        <rFont val="Calibri"/>
        <family val="2"/>
        <charset val="238"/>
        <scheme val="minor"/>
      </rPr>
      <t xml:space="preserve">Brašna </t>
    </r>
    <r>
      <rPr>
        <sz val="11"/>
        <color theme="1"/>
        <rFont val="Calibri"/>
        <family val="2"/>
        <charset val="238"/>
        <scheme val="minor"/>
      </rPr>
      <t>odpovídající dodanému notebooku.
Záruka min. 2 roky.</t>
    </r>
  </si>
  <si>
    <t>Termín dodání</t>
  </si>
  <si>
    <t>Společná faktura - fakturu doručit do 21.6.2024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</si>
</sst>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2" zoomScale="96" zoomScaleNormal="96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1.710937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64.140625" customWidth="1"/>
    <col min="12" max="12" width="25.42578125" customWidth="1"/>
    <col min="13" max="13" width="30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67" t="s">
        <v>33</v>
      </c>
      <c r="C1" s="68"/>
      <c r="D1" s="68"/>
      <c r="E1"/>
      <c r="G1" s="41"/>
      <c r="V1"/>
    </row>
    <row r="2" spans="1:22" ht="21.75" customHeight="1" x14ac:dyDescent="0.25">
      <c r="C2"/>
      <c r="D2" s="9"/>
      <c r="E2" s="10"/>
      <c r="G2" s="71"/>
      <c r="H2" s="72"/>
      <c r="I2" s="72"/>
      <c r="J2" s="72"/>
      <c r="K2" s="72"/>
      <c r="L2" s="72"/>
      <c r="M2" s="72"/>
      <c r="N2" s="7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6"/>
      <c r="E3" s="66"/>
      <c r="F3" s="66"/>
      <c r="G3" s="72"/>
      <c r="H3" s="72"/>
      <c r="I3" s="72"/>
      <c r="J3" s="72"/>
      <c r="K3" s="72"/>
      <c r="L3" s="72"/>
      <c r="M3" s="72"/>
      <c r="N3" s="7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9" t="s">
        <v>2</v>
      </c>
      <c r="H5" s="7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42</v>
      </c>
      <c r="P6" s="34" t="s">
        <v>21</v>
      </c>
      <c r="Q6" s="32" t="s">
        <v>5</v>
      </c>
      <c r="R6" s="36" t="s">
        <v>6</v>
      </c>
      <c r="S6" s="65" t="s">
        <v>7</v>
      </c>
      <c r="T6" s="65" t="s">
        <v>8</v>
      </c>
      <c r="U6" s="34" t="s">
        <v>22</v>
      </c>
      <c r="V6" s="34" t="s">
        <v>23</v>
      </c>
    </row>
    <row r="7" spans="1:22" ht="216.75" customHeight="1" thickTop="1" x14ac:dyDescent="0.25">
      <c r="A7" s="20"/>
      <c r="B7" s="42">
        <v>1</v>
      </c>
      <c r="C7" s="43" t="s">
        <v>34</v>
      </c>
      <c r="D7" s="44">
        <v>6</v>
      </c>
      <c r="E7" s="45" t="s">
        <v>28</v>
      </c>
      <c r="F7" s="63" t="s">
        <v>40</v>
      </c>
      <c r="G7" s="90"/>
      <c r="H7" s="46" t="s">
        <v>29</v>
      </c>
      <c r="I7" s="77" t="s">
        <v>43</v>
      </c>
      <c r="J7" s="73" t="s">
        <v>31</v>
      </c>
      <c r="K7" s="73" t="s">
        <v>36</v>
      </c>
      <c r="L7" s="61"/>
      <c r="M7" s="75" t="s">
        <v>38</v>
      </c>
      <c r="N7" s="75" t="s">
        <v>39</v>
      </c>
      <c r="O7" s="77" t="s">
        <v>37</v>
      </c>
      <c r="P7" s="47">
        <f>D7*Q7</f>
        <v>105000</v>
      </c>
      <c r="Q7" s="48">
        <v>17500</v>
      </c>
      <c r="R7" s="92"/>
      <c r="S7" s="49">
        <f>D7*R7</f>
        <v>0</v>
      </c>
      <c r="T7" s="50" t="str">
        <f t="shared" ref="T7" si="0">IF(ISNUMBER(R7), IF(R7&gt;Q7,"NEVYHOVUJE","VYHOVUJE")," ")</f>
        <v xml:space="preserve"> </v>
      </c>
      <c r="U7" s="79"/>
      <c r="V7" s="59" t="s">
        <v>12</v>
      </c>
    </row>
    <row r="8" spans="1:22" ht="368.25" customHeight="1" thickBot="1" x14ac:dyDescent="0.3">
      <c r="A8" s="20"/>
      <c r="B8" s="51">
        <v>2</v>
      </c>
      <c r="C8" s="52" t="s">
        <v>35</v>
      </c>
      <c r="D8" s="53">
        <v>6</v>
      </c>
      <c r="E8" s="54" t="s">
        <v>28</v>
      </c>
      <c r="F8" s="64" t="s">
        <v>41</v>
      </c>
      <c r="G8" s="91"/>
      <c r="H8" s="91"/>
      <c r="I8" s="78"/>
      <c r="J8" s="74"/>
      <c r="K8" s="74"/>
      <c r="L8" s="60"/>
      <c r="M8" s="76"/>
      <c r="N8" s="76"/>
      <c r="O8" s="78"/>
      <c r="P8" s="55">
        <f>D8*Q8</f>
        <v>345000</v>
      </c>
      <c r="Q8" s="56">
        <v>57500</v>
      </c>
      <c r="R8" s="93"/>
      <c r="S8" s="57">
        <f>D8*R8</f>
        <v>0</v>
      </c>
      <c r="T8" s="58" t="str">
        <f t="shared" ref="T8" si="1">IF(ISNUMBER(R8), IF(R8&gt;Q8,"NEVYHOVUJE","VYHOVUJE")," ")</f>
        <v xml:space="preserve"> </v>
      </c>
      <c r="U8" s="80"/>
      <c r="V8" s="62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8" t="s">
        <v>27</v>
      </c>
      <c r="C10" s="88"/>
      <c r="D10" s="88"/>
      <c r="E10" s="88"/>
      <c r="F10" s="88"/>
      <c r="G10" s="88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5" t="s">
        <v>10</v>
      </c>
      <c r="S10" s="86"/>
      <c r="T10" s="87"/>
      <c r="U10" s="24"/>
      <c r="V10" s="25"/>
    </row>
    <row r="11" spans="1:22" ht="50.45" customHeight="1" thickTop="1" thickBot="1" x14ac:dyDescent="0.3">
      <c r="B11" s="89" t="s">
        <v>26</v>
      </c>
      <c r="C11" s="89"/>
      <c r="D11" s="89"/>
      <c r="E11" s="89"/>
      <c r="F11" s="89"/>
      <c r="G11" s="89"/>
      <c r="H11" s="89"/>
      <c r="I11" s="26"/>
      <c r="L11" s="9"/>
      <c r="M11" s="9"/>
      <c r="N11" s="9"/>
      <c r="O11" s="27"/>
      <c r="P11" s="27"/>
      <c r="Q11" s="28">
        <f>SUM(P7:P8)</f>
        <v>450000</v>
      </c>
      <c r="R11" s="82">
        <f>SUM(S7:S8)</f>
        <v>0</v>
      </c>
      <c r="S11" s="83"/>
      <c r="T11" s="84"/>
    </row>
    <row r="12" spans="1:22" ht="15.75" thickTop="1" x14ac:dyDescent="0.25">
      <c r="B12" s="81" t="s">
        <v>30</v>
      </c>
      <c r="C12" s="81"/>
      <c r="D12" s="81"/>
      <c r="E12" s="81"/>
      <c r="F12" s="81"/>
      <c r="G12" s="81"/>
      <c r="H12" s="66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6"/>
      <c r="H13" s="66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6"/>
      <c r="H14" s="66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6"/>
      <c r="H15" s="66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6"/>
      <c r="H16" s="66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6"/>
      <c r="H18" s="6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6"/>
      <c r="H19" s="6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6"/>
      <c r="H20" s="6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6"/>
      <c r="H21" s="6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6"/>
      <c r="H22" s="6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6"/>
      <c r="H23" s="6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6"/>
      <c r="H24" s="6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6"/>
      <c r="H25" s="6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6"/>
      <c r="H26" s="6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6"/>
      <c r="H27" s="6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6"/>
      <c r="H28" s="6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6"/>
      <c r="H29" s="6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6"/>
      <c r="H30" s="6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6"/>
      <c r="H31" s="6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6"/>
      <c r="H32" s="6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6"/>
      <c r="H33" s="6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6"/>
      <c r="H34" s="6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6"/>
      <c r="H35" s="6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6"/>
      <c r="H36" s="6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6"/>
      <c r="H37" s="6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6"/>
      <c r="H38" s="6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6"/>
      <c r="H39" s="6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6"/>
      <c r="H40" s="6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6"/>
      <c r="H41" s="6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6"/>
      <c r="H42" s="6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6"/>
      <c r="H43" s="6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6"/>
      <c r="H44" s="6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6"/>
      <c r="H45" s="6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6"/>
      <c r="H46" s="6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6"/>
      <c r="H47" s="6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6"/>
      <c r="H48" s="6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6"/>
      <c r="H49" s="6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6"/>
      <c r="H50" s="6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6"/>
      <c r="H51" s="6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6"/>
      <c r="H52" s="6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6"/>
      <c r="H53" s="6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6"/>
      <c r="H54" s="6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6"/>
      <c r="H55" s="6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6"/>
      <c r="H56" s="6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6"/>
      <c r="H57" s="6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6"/>
      <c r="H58" s="6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6"/>
      <c r="H59" s="6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6"/>
      <c r="H60" s="6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6"/>
      <c r="H61" s="6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6"/>
      <c r="H62" s="6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6"/>
      <c r="H63" s="6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6"/>
      <c r="H64" s="6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6"/>
      <c r="H65" s="6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6"/>
      <c r="H66" s="6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6"/>
      <c r="H67" s="6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6"/>
      <c r="H68" s="6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6"/>
      <c r="H69" s="6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6"/>
      <c r="H70" s="6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6"/>
      <c r="H71" s="6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6"/>
      <c r="H72" s="6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6"/>
      <c r="H73" s="6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6"/>
      <c r="H74" s="6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6"/>
      <c r="H75" s="6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6"/>
      <c r="H76" s="6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6"/>
      <c r="H77" s="6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6"/>
      <c r="H78" s="6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6"/>
      <c r="H79" s="6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6"/>
      <c r="H80" s="6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6"/>
      <c r="H81" s="6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6"/>
      <c r="H82" s="6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6"/>
      <c r="H83" s="6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6"/>
      <c r="H84" s="6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6"/>
      <c r="H85" s="6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6"/>
      <c r="H86" s="6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6"/>
      <c r="H87" s="6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6"/>
      <c r="H88" s="6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6"/>
      <c r="H89" s="6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6"/>
      <c r="H90" s="6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6"/>
      <c r="H91" s="6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6"/>
      <c r="H92" s="6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6"/>
      <c r="H93" s="6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6"/>
      <c r="H94" s="6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6"/>
      <c r="H95" s="6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6"/>
      <c r="H96" s="6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6"/>
      <c r="H97" s="66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Ed0omatuLQccG+aajQmOU3CRemcWI2vBIr6voHs4SEx96zUyWEMUy9+eoTW2ftIhm8DIyZGvCYimbDw+yk7vSA==" saltValue="KZxkjUu3DM61XjLA6m9J0Q==" spinCount="100000" sheet="1" objects="1" scenarios="1"/>
  <mergeCells count="15">
    <mergeCell ref="O7:O8"/>
    <mergeCell ref="U7:U8"/>
    <mergeCell ref="B12:G12"/>
    <mergeCell ref="R11:T11"/>
    <mergeCell ref="R10:T10"/>
    <mergeCell ref="B10:G10"/>
    <mergeCell ref="B11:H11"/>
    <mergeCell ref="I7:I8"/>
    <mergeCell ref="J7:J8"/>
    <mergeCell ref="B1:D1"/>
    <mergeCell ref="G5:H5"/>
    <mergeCell ref="G2:N3"/>
    <mergeCell ref="K7:K8"/>
    <mergeCell ref="M7:M8"/>
    <mergeCell ref="N7:N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R7:R8 G7:H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B36372-0528-484E-804A-522F7C43144C}">
          <x14:formula1>
            <xm:f>#REF!</xm:f>
          </x14:formula1>
          <xm:sqref>V7 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2024-04-17T10:46:58Z</cp:lastPrinted>
  <dcterms:created xsi:type="dcterms:W3CDTF">2014-03-05T12:43:32Z</dcterms:created>
  <dcterms:modified xsi:type="dcterms:W3CDTF">2024-04-17T11:17:28Z</dcterms:modified>
</cp:coreProperties>
</file>